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4600" windowHeight="12210" activeTab="1"/>
  </bookViews>
  <sheets>
    <sheet name="SI1 - Performance Summary SSES" sheetId="1" r:id="rId1"/>
    <sheet name="SI1 - Performance Summary SSEN" sheetId="2" r:id="rId2"/>
  </sheets>
  <externalReferences>
    <externalReference r:id="rId3"/>
    <externalReference r:id="rId4"/>
  </externalReferences>
  <definedNames>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Order2" hidden="1">0</definedName>
    <definedName name="DecimalPlaces" localSheetId="1">'[1]Check Sheet'!$K$9</definedName>
    <definedName name="DecimalPlaces">'[2]Check Sheet'!$K$9</definedName>
    <definedName name="DNOName" localSheetId="1">'[1]Cover Sheet'!$D$20:$D$33</definedName>
    <definedName name="DNOName">'[2]Cover Sheet'!$D$20:$D$33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APBEXhrIndnt" hidden="1">"Wide"</definedName>
    <definedName name="SAPsysID" hidden="1">"708C5W7SBKP804JT78WJ0JNKI"</definedName>
    <definedName name="SAPwbID" hidden="1">"ARS"</definedName>
  </definedNames>
  <calcPr calcId="145621" calcOnSave="0"/>
</workbook>
</file>

<file path=xl/calcChain.xml><?xml version="1.0" encoding="utf-8"?>
<calcChain xmlns="http://schemas.openxmlformats.org/spreadsheetml/2006/main">
  <c r="O20" i="2" l="1"/>
  <c r="V20" i="2" l="1"/>
  <c r="U20" i="2"/>
  <c r="T20" i="2"/>
  <c r="S20" i="2"/>
  <c r="R20" i="2"/>
  <c r="Q20" i="2"/>
  <c r="P20" i="2"/>
  <c r="U15" i="2"/>
  <c r="V15" i="2"/>
  <c r="T15" i="2"/>
  <c r="S15" i="2"/>
  <c r="R15" i="2"/>
  <c r="Q15" i="2"/>
  <c r="P15" i="2"/>
  <c r="O15" i="2"/>
</calcChain>
</file>

<file path=xl/sharedStrings.xml><?xml version="1.0" encoding="utf-8"?>
<sst xmlns="http://schemas.openxmlformats.org/spreadsheetml/2006/main" count="88" uniqueCount="38">
  <si>
    <t>DNO Key Summary Information</t>
  </si>
  <si>
    <t>RIIO-ED1</t>
  </si>
  <si>
    <t>Total</t>
  </si>
  <si>
    <t>DPCR5</t>
  </si>
  <si>
    <t>Units</t>
  </si>
  <si>
    <t>Number of Customers</t>
  </si>
  <si>
    <t>No. of Customers on DNOs network</t>
  </si>
  <si>
    <t>#</t>
  </si>
  <si>
    <t>Network Length</t>
  </si>
  <si>
    <t>Overhead lines</t>
  </si>
  <si>
    <t>km</t>
  </si>
  <si>
    <t>Underground lines</t>
  </si>
  <si>
    <t>Other (Subsea cables)</t>
  </si>
  <si>
    <t>Total DNO Network Length</t>
  </si>
  <si>
    <t>Total Expenditure (TOTEX)</t>
  </si>
  <si>
    <t>Total Expenditure</t>
  </si>
  <si>
    <t>£m</t>
  </si>
  <si>
    <t>RIIO-ED1 allowance</t>
  </si>
  <si>
    <t>% of Allowed</t>
  </si>
  <si>
    <t>%</t>
  </si>
  <si>
    <t>Quality of Service (unweighted)</t>
  </si>
  <si>
    <t>Customers Interrupted (including exceptional events)</t>
  </si>
  <si>
    <t>CI</t>
  </si>
  <si>
    <t>Customers Minutes Lost (including exceptional events)</t>
  </si>
  <si>
    <t>CML</t>
  </si>
  <si>
    <t>Customers Interrupted (excluding exceptional events)</t>
  </si>
  <si>
    <t>Customers Minutes Lost (excluding exceptional events)</t>
  </si>
  <si>
    <t>Unrestricted Domestic Tariff (adjusted for typical consumption)</t>
  </si>
  <si>
    <t>Tariff Charge</t>
  </si>
  <si>
    <t>£</t>
  </si>
  <si>
    <t>Connections</t>
  </si>
  <si>
    <t>Time to quote (LVSSA)</t>
  </si>
  <si>
    <t>Days</t>
  </si>
  <si>
    <t>Time to connect (LVSSA)</t>
  </si>
  <si>
    <t>SSES</t>
  </si>
  <si>
    <t>SSEH</t>
  </si>
  <si>
    <t>122.27*</t>
  </si>
  <si>
    <t>80.17*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</si>
</sst>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Red]\-#,##0.0;\-"/>
    <numFmt numFmtId="165" formatCode="0.0"/>
    <numFmt numFmtId="166" formatCode="_-* #,##0.0_-;\-* #,##0.0_-;_-* &quot;-&quot;?_-;_-@_-"/>
  </numFmts>
  <fonts count="8" x14ac:knownFonts="1">
    <font>
      <sz val="11"/>
      <color theme="1"/>
      <name val="Calibri"/>
      <family val="2"/>
      <scheme val="minor"/>
    </font>
    <font>
      <b/>
      <sz val="10"/>
      <color rgb="FF000000"/>
      <name val="Verdana"/>
      <family val="2"/>
    </font>
    <font>
      <sz val="10"/>
      <name val="Verdana"/>
      <family val="2"/>
    </font>
    <font>
      <b/>
      <sz val="10"/>
      <name val="Verdana"/>
      <family val="2"/>
    </font>
    <font>
      <b/>
      <sz val="10"/>
      <color indexed="8"/>
      <name val="Verdana"/>
      <family val="2"/>
    </font>
    <font>
      <b/>
      <sz val="10"/>
      <color theme="1"/>
      <name val="Verdana"/>
      <family val="2"/>
    </font>
    <font>
      <sz val="10"/>
      <color theme="1"/>
      <name val="Verdana"/>
      <family val="2"/>
    </font>
    <font>
      <u/>
      <sz val="10"/>
      <color indexed="8"/>
      <name val="Verdana"/>
      <family val="2"/>
    </font>
  </fonts>
  <fills count="7">
    <fill>
      <patternFill patternType="none"/>
    </fill>
    <fill>
      <patternFill patternType="gray125"/>
    </fill>
    <fill>
      <patternFill patternType="solid">
        <fgColor theme="9" tint="-0.249977111117893"/>
        <bgColor indexed="64"/>
      </patternFill>
    </fill>
    <fill>
      <patternFill patternType="solid">
        <fgColor rgb="FFCCFFFF"/>
        <bgColor indexed="64"/>
      </patternFill>
    </fill>
    <fill>
      <patternFill patternType="darkUp">
        <fgColor theme="0" tint="-0.14996795556505021"/>
        <bgColor indexed="65"/>
      </patternFill>
    </fill>
    <fill>
      <patternFill patternType="solid">
        <fgColor rgb="FFFFFFCC"/>
        <bgColor indexed="64"/>
      </patternFill>
    </fill>
    <fill>
      <patternFill patternType="solid">
        <fgColor indexed="26"/>
        <bgColor indexed="64"/>
      </patternFill>
    </fill>
  </fills>
  <borders count="4">
    <border>
      <left/>
      <right/>
      <top/>
      <bottom/>
      <diagonal/>
    </border>
    <border>
      <left style="dashed">
        <color auto="1"/>
      </left>
      <right/>
      <top/>
      <bottom/>
      <diagonal/>
    </border>
    <border>
      <left/>
      <right style="dashed">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0">
    <xf numFmtId="0" fontId="0" fillId="0" borderId="0" xfId="0"/>
    <xf numFmtId="0" fontId="1" fillId="2" borderId="0" xfId="0" applyFont="1" applyFill="1"/>
    <xf numFmtId="0" fontId="2" fillId="2" borderId="0" xfId="0" applyFont="1" applyFill="1"/>
    <xf numFmtId="0" fontId="2" fillId="2" borderId="0" xfId="0" applyFont="1" applyFill="1" applyBorder="1"/>
    <xf numFmtId="0" fontId="3" fillId="2" borderId="0" xfId="0" applyFont="1" applyFill="1" applyBorder="1" applyAlignment="1" applyProtection="1">
      <alignment horizontal="left"/>
    </xf>
    <xf numFmtId="164" fontId="2" fillId="2" borderId="0" xfId="0" applyNumberFormat="1" applyFont="1" applyFill="1"/>
    <xf numFmtId="0" fontId="4" fillId="2" borderId="0" xfId="0" applyFont="1" applyFill="1" applyBorder="1" applyAlignment="1"/>
    <xf numFmtId="165" fontId="1" fillId="2" borderId="0" xfId="0" applyNumberFormat="1" applyFont="1" applyFill="1" applyAlignment="1">
      <alignment horizontal="left"/>
    </xf>
    <xf numFmtId="0" fontId="2" fillId="2" borderId="1" xfId="0" applyFont="1" applyFill="1" applyBorder="1" applyAlignment="1">
      <alignment horizontal="centerContinuous"/>
    </xf>
    <xf numFmtId="0" fontId="2" fillId="2" borderId="0" xfId="0" applyFont="1" applyFill="1" applyBorder="1" applyAlignment="1">
      <alignment horizontal="centerContinuous"/>
    </xf>
    <xf numFmtId="0" fontId="2" fillId="2" borderId="2" xfId="0" applyFont="1" applyFill="1" applyBorder="1" applyAlignment="1">
      <alignment horizontal="centerContinuous"/>
    </xf>
    <xf numFmtId="0" fontId="2" fillId="2" borderId="0" xfId="0" applyFont="1" applyFill="1" applyAlignment="1">
      <alignment horizontal="centerContinuous"/>
    </xf>
    <xf numFmtId="165" fontId="1" fillId="2" borderId="0" xfId="0" applyNumberFormat="1" applyFont="1" applyFill="1"/>
    <xf numFmtId="0" fontId="2" fillId="2" borderId="1" xfId="0" applyFont="1" applyFill="1" applyBorder="1"/>
    <xf numFmtId="0" fontId="2" fillId="2" borderId="2" xfId="0" applyFont="1" applyFill="1" applyBorder="1"/>
    <xf numFmtId="0" fontId="3" fillId="2" borderId="0" xfId="0" applyFont="1" applyFill="1" applyBorder="1"/>
    <xf numFmtId="0" fontId="2" fillId="2" borderId="0" xfId="0" applyFont="1" applyFill="1" applyAlignment="1">
      <alignment horizontal="center"/>
    </xf>
    <xf numFmtId="0" fontId="2" fillId="2" borderId="1" xfId="0" applyFont="1" applyFill="1" applyBorder="1" applyAlignment="1">
      <alignment horizontal="center"/>
    </xf>
    <xf numFmtId="0" fontId="2" fillId="2" borderId="0" xfId="0" applyFont="1" applyFill="1" applyBorder="1" applyAlignment="1">
      <alignment horizontal="center"/>
    </xf>
    <xf numFmtId="0" fontId="2" fillId="2" borderId="2" xfId="0" applyFont="1" applyFill="1" applyBorder="1" applyAlignment="1">
      <alignment horizontal="center"/>
    </xf>
    <xf numFmtId="0" fontId="2" fillId="0" borderId="0" xfId="0" applyFont="1" applyFill="1"/>
    <xf numFmtId="0" fontId="3" fillId="0" borderId="0" xfId="0" applyFont="1" applyFill="1"/>
    <xf numFmtId="165" fontId="1" fillId="0" borderId="0" xfId="0" applyNumberFormat="1" applyFont="1" applyFill="1"/>
    <xf numFmtId="0" fontId="2" fillId="0" borderId="0" xfId="0" applyFont="1" applyFill="1" applyBorder="1"/>
    <xf numFmtId="0" fontId="3" fillId="0" borderId="0" xfId="0" applyFont="1" applyFill="1" applyBorder="1" applyAlignment="1" applyProtection="1">
      <alignment horizontal="left"/>
    </xf>
    <xf numFmtId="164" fontId="2" fillId="0" borderId="0" xfId="0" applyNumberFormat="1" applyFont="1" applyFill="1"/>
    <xf numFmtId="0" fontId="4" fillId="0" borderId="0" xfId="0" applyFont="1" applyFill="1" applyBorder="1" applyAlignment="1"/>
    <xf numFmtId="0" fontId="5" fillId="0" borderId="0" xfId="0" applyFont="1" applyBorder="1" applyAlignment="1"/>
    <xf numFmtId="0" fontId="6" fillId="0" borderId="0" xfId="0" applyFont="1"/>
    <xf numFmtId="165" fontId="2" fillId="3" borderId="3" xfId="0" applyNumberFormat="1" applyFont="1" applyFill="1" applyBorder="1" applyAlignment="1" applyProtection="1"/>
    <xf numFmtId="0" fontId="5" fillId="4" borderId="3" xfId="0" applyFont="1" applyFill="1" applyBorder="1" applyAlignment="1"/>
    <xf numFmtId="0" fontId="7" fillId="0" borderId="0" xfId="0" applyFont="1" applyFill="1" applyBorder="1" applyAlignment="1"/>
    <xf numFmtId="16" fontId="6" fillId="0" borderId="0" xfId="0" applyNumberFormat="1" applyFont="1"/>
    <xf numFmtId="0" fontId="6" fillId="0" borderId="0" xfId="0" applyFont="1" applyAlignment="1"/>
    <xf numFmtId="0" fontId="6" fillId="0" borderId="0" xfId="0" applyFont="1" applyFill="1"/>
    <xf numFmtId="165" fontId="2" fillId="5" borderId="3" xfId="0" applyNumberFormat="1" applyFont="1" applyFill="1" applyBorder="1" applyAlignment="1" applyProtection="1"/>
    <xf numFmtId="9" fontId="2" fillId="3" borderId="3" xfId="0" applyNumberFormat="1" applyFont="1" applyFill="1" applyBorder="1" applyAlignment="1" applyProtection="1"/>
    <xf numFmtId="14" fontId="6" fillId="0" borderId="0" xfId="0" applyNumberFormat="1" applyFont="1"/>
    <xf numFmtId="166" fontId="6" fillId="6" borderId="3" xfId="0" applyNumberFormat="1" applyFont="1" applyFill="1" applyBorder="1" applyAlignment="1">
      <alignment horizontal="center"/>
    </xf>
    <xf numFmtId="0" fontId="5" fillId="0" borderId="0"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14</xdr:col>
      <xdr:colOff>0</xdr:colOff>
      <xdr:row>35</xdr:row>
      <xdr:rowOff>0</xdr:rowOff>
    </xdr:from>
    <xdr:to>
      <xdr:col>23</xdr:col>
      <xdr:colOff>627530</xdr:colOff>
      <xdr:row>44</xdr:row>
      <xdr:rowOff>0</xdr:rowOff>
    </xdr:to>
    <xdr:sp macro="" textlink="">
      <xdr:nvSpPr>
        <xdr:cNvPr id="3" name="TextBox 2"/>
        <xdr:cNvSpPr txBox="1"/>
      </xdr:nvSpPr>
      <xdr:spPr>
        <a:xfrm>
          <a:off x="9087971" y="5524500"/>
          <a:ext cx="6219265" cy="1479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a:solidFill>
                <a:schemeClr val="dk1"/>
              </a:solidFill>
              <a:effectLst/>
              <a:latin typeface="+mn-lt"/>
              <a:ea typeface="+mn-ea"/>
              <a:cs typeface="+mn-cs"/>
            </a:rPr>
            <a:t>An error embedded in the original formula in cells O12, O13 and O14 of the SI1 sheet was identified at the time of submission in July 2016.  This was communicated to Ofgem and the data in the aforementioned cells have been manually entered to account for this error and show the correct figures. </a:t>
          </a:r>
        </a:p>
        <a:p>
          <a:endParaRPr lang="en-GB" sz="1100" i="0">
            <a:solidFill>
              <a:schemeClr val="dk1"/>
            </a:solidFill>
            <a:effectLst/>
            <a:latin typeface="+mn-lt"/>
            <a:ea typeface="+mn-ea"/>
            <a:cs typeface="+mn-cs"/>
          </a:endParaRPr>
        </a:p>
        <a:p>
          <a:r>
            <a:rPr lang="en-GB">
              <a:effectLst/>
            </a:rPr>
            <a:t>*In</a:t>
          </a:r>
          <a:r>
            <a:rPr lang="en-GB" baseline="0">
              <a:effectLst/>
            </a:rPr>
            <a:t> accordance with section 4.5 of the  Business Plan Reporting Guidance  the Unrestricted Domestic Tariff has been calculated to reflect 2012/13 pricing</a:t>
          </a:r>
          <a:endParaRPr lang="en-GB">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35</xdr:row>
      <xdr:rowOff>0</xdr:rowOff>
    </xdr:from>
    <xdr:to>
      <xdr:col>24</xdr:col>
      <xdr:colOff>33618</xdr:colOff>
      <xdr:row>44</xdr:row>
      <xdr:rowOff>0</xdr:rowOff>
    </xdr:to>
    <xdr:sp macro="" textlink="">
      <xdr:nvSpPr>
        <xdr:cNvPr id="4" name="TextBox 3"/>
        <xdr:cNvSpPr txBox="1"/>
      </xdr:nvSpPr>
      <xdr:spPr>
        <a:xfrm>
          <a:off x="9087971" y="5524500"/>
          <a:ext cx="6219265" cy="1479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a:solidFill>
                <a:schemeClr val="dk1"/>
              </a:solidFill>
              <a:effectLst/>
              <a:latin typeface="+mn-lt"/>
              <a:ea typeface="+mn-ea"/>
              <a:cs typeface="+mn-cs"/>
            </a:rPr>
            <a:t>An error embedded in the original formula in cells O12, O13 and O14 of the SI1 sheet was identified at the time of submission in July 2016.  This was communicated to Ofgem and the data in the aforementioned cells have been manually entered to account for this error and show the correct figures. </a:t>
          </a:r>
        </a:p>
        <a:p>
          <a:endParaRPr lang="en-GB" sz="1100" i="0">
            <a:solidFill>
              <a:schemeClr val="dk1"/>
            </a:solidFill>
            <a:effectLst/>
            <a:latin typeface="+mn-lt"/>
            <a:ea typeface="+mn-ea"/>
            <a:cs typeface="+mn-cs"/>
          </a:endParaRPr>
        </a:p>
        <a:p>
          <a:r>
            <a:rPr lang="en-GB">
              <a:effectLst/>
            </a:rPr>
            <a:t>*In</a:t>
          </a:r>
          <a:r>
            <a:rPr lang="en-GB" baseline="0">
              <a:effectLst/>
            </a:rPr>
            <a:t> accordance with section 4.5 of the  Business Plan Reporting Guidance  the Unrestricted Domestic Tariff has been calculated to reflect 2012/13 pricing</a:t>
          </a:r>
          <a:endParaRPr lang="en-GB">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utlook/Temporary%20Files/2015-16%20Costs_and_volumes_reporting_pack_SHEP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utlook/Temporary%20Files/2015-16%20Costs_and_volumes_reporting_pack_SEP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s Log"/>
      <sheetName val="Navigation"/>
      <sheetName val="Data Change Log"/>
      <sheetName val="Check Sheet"/>
      <sheetName val="I1 - PCFM Inputs 12-13"/>
      <sheetName val="I2 - PCFM Inputs Nominal"/>
      <sheetName val="I3 - Licence Values"/>
      <sheetName val="I4 - Revenue, Fin Issue Inputs"/>
      <sheetName val="I5 - Theft Recovery"/>
      <sheetName val="I6 - RPI"/>
      <sheetName val="SI1 - Performance Summary"/>
      <sheetName val="S1 - Summary of C1s"/>
      <sheetName val="S2 - Summary of C1s (Real)"/>
      <sheetName val="S3 - C1 Movements (Real)"/>
      <sheetName val="S4 - C1 In Year Summary"/>
      <sheetName val="C1 - Cost Matrix 2011"/>
      <sheetName val="C1 - Cost Matrix 2012"/>
      <sheetName val="C1 - Cost Matrix 2013"/>
      <sheetName val="C1 - Cost Matrix 2014"/>
      <sheetName val="C1 - Cost Matrix 2015"/>
      <sheetName val="C1 - Cost Matrix 2016"/>
      <sheetName val="C1 - Cost Matrix 2017"/>
      <sheetName val="C1 - Cost Matrix 2018"/>
      <sheetName val="C1 - Cost Matrix 2019"/>
      <sheetName val="C1 - Cost Matrix 2020"/>
      <sheetName val="C1 - Cost Matrix 2021"/>
      <sheetName val="C1 - Cost Matrix 2022"/>
      <sheetName val="C1 - Cost Matrix 2023"/>
      <sheetName val="C2 - Connections Inside PC"/>
      <sheetName val="CV1 - Primary Reinforcement"/>
      <sheetName val="CV2 - Secondary Reinforcement"/>
      <sheetName val="CV3 - Fault Level Reinforcement"/>
      <sheetName val="CV4 - NTCC"/>
      <sheetName val="CV5 - Diversions"/>
      <sheetName val="CV6 - Diversions Rail Elec"/>
      <sheetName val="CV7 - Asset Replacement"/>
      <sheetName val="CV8 - Refurbishment no SDI"/>
      <sheetName val="CV9 - Refurbishment SDI"/>
      <sheetName val="CV10 - Civil Works Cond Driven"/>
      <sheetName val="CV11 - Op IT and Telecoms"/>
      <sheetName val="CV12 - Black Start"/>
      <sheetName val="CV13 - BT21CN"/>
      <sheetName val="CV14 - Legal and Safety"/>
      <sheetName val="CV15 - QoS &amp; North of Scot Res"/>
      <sheetName val="CV16 - Flood Mitigation"/>
      <sheetName val="C3 - Physical Security"/>
      <sheetName val="CV17 - RLMs"/>
      <sheetName val="CV18 - OH Clearances"/>
      <sheetName val="CV19 - WSC"/>
      <sheetName val="CV20 - Visual Amenity"/>
      <sheetName val="CV21 - Losses"/>
      <sheetName val="CV22 - Environmental Reporting "/>
      <sheetName val="C4 - IT&amp;T (Non-Op)"/>
      <sheetName val="C5 - Property (Non Op)"/>
      <sheetName val="C6 - V&amp;T (Non Op)"/>
      <sheetName val="C7 - STEPM (Non Op)"/>
      <sheetName val="CV23 - HVP"/>
      <sheetName val="CV23a - HVP1"/>
      <sheetName val="CV23b - HVP2"/>
      <sheetName val="CV23c - HVP3"/>
      <sheetName val="CV23d - HVP4"/>
      <sheetName val="CV23e - HVP5"/>
      <sheetName val="CV24 - HVP DPCR5"/>
      <sheetName val="CV25 - Moorside"/>
      <sheetName val="CV26 - Faults"/>
      <sheetName val="CV27 - Severe Weather 1 in 20"/>
      <sheetName val="CV28 - ONIs"/>
      <sheetName val="CV29 - Tree Cutting"/>
      <sheetName val="CV30 - Inspections"/>
      <sheetName val="CV31 - Repairs and Maint"/>
      <sheetName val="CV32 - Dismantlement"/>
      <sheetName val="C8 - Remote Generation Opex"/>
      <sheetName val="CV33 - Substation Electricity"/>
      <sheetName val="CV34 - Smart Meter Intv DNO"/>
      <sheetName val="C9 - Core CAI"/>
      <sheetName val="C10 - Wayleaves (CAI)"/>
      <sheetName val="CV35 - Op Training (CAI)"/>
      <sheetName val="C11 - V&amp;T (CAI)"/>
      <sheetName val="C12 - Core BS"/>
      <sheetName val="C13 - IT&amp;T (BS)"/>
      <sheetName val="C14 - Property Mgt (BS)"/>
      <sheetName val="C15 - Atypicals 2011"/>
      <sheetName val="C15 - Atypicals 2012"/>
      <sheetName val="C15 - Atypicals 2013"/>
      <sheetName val="C15 - Atypicals 2014"/>
      <sheetName val="C15 - Atypicals 2015"/>
      <sheetName val="C15 - Atypicals 2016"/>
      <sheetName val="C15 - Atypicals 2017"/>
      <sheetName val="C15 - Atypicals 2018"/>
      <sheetName val="C15 - Atypicals 2019"/>
      <sheetName val="C15 - Atypicals 2020"/>
      <sheetName val="C15 - Atypicals 2021"/>
      <sheetName val="C15 - Atypicals 2022"/>
      <sheetName val="C15 - Atypicals 2023"/>
      <sheetName val="CV36 - NIA"/>
      <sheetName val="CV37 - NIC"/>
      <sheetName val="CV38 - IFI &amp; LCN Fund"/>
      <sheetName val="CV39 - DRS"/>
      <sheetName val="C16 - Smart Meter Outside PC"/>
      <sheetName val="C17 - Legacy Meters"/>
      <sheetName val="C18 - De Minimis"/>
      <sheetName val="C19 - Other Consented Activity"/>
      <sheetName val="C20 - Connections Outside PC"/>
      <sheetName val="C21 - Out of Area Networks"/>
      <sheetName val="C22 - Pass-through"/>
      <sheetName val="C23 - Other NABC"/>
      <sheetName val="C24 - Related Party Margin"/>
      <sheetName val="V1 - Total Asset Movements"/>
      <sheetName val="V2 - Cleansing"/>
      <sheetName val="V3 - Connections"/>
      <sheetName val="V4 - Other Asset Movements"/>
      <sheetName val="V5 - Volume Matrix 2011"/>
      <sheetName val="V5 - Volume Matrix 2012"/>
      <sheetName val="V5 - Volume Matrix 2013"/>
      <sheetName val="V5 - Volume Matrix 2014"/>
      <sheetName val="V5 - Volume Matrix 2015"/>
      <sheetName val="V5 - Volume Matrix 2016"/>
      <sheetName val="V5 - Volume Matrix 2017"/>
      <sheetName val="V5 - Volume Matrix 2018"/>
      <sheetName val="V5 - Volume Matrix 2019"/>
      <sheetName val="V5 - Volume Matrix 2020"/>
      <sheetName val="V5 - Volume Matrix 2021"/>
      <sheetName val="V5 - Volume Matrix 2022"/>
      <sheetName val="V5 - Volume Matrix 2023"/>
      <sheetName val="AP1 - Age Profile"/>
      <sheetName val="M1 - Flood Mitigation (site)"/>
      <sheetName val="M2 - DPCR5 WSC Schemes"/>
      <sheetName val="M3 - ED1 WSC Schemes"/>
      <sheetName val="M4 - Enablers for RIIO-ED2"/>
      <sheetName val="M5 - Severe Weather "/>
      <sheetName val="M6 - Metal Theft"/>
      <sheetName val="M7 - Protection Summary"/>
      <sheetName val="M8 - Link Boxes"/>
      <sheetName val="M9a - Trad Streetworks (ex ante"/>
      <sheetName val="M9b - Permit &amp; Lane (ex ante)"/>
      <sheetName val="M9c - Permit &amp; Lane (reopener)"/>
      <sheetName val="M10 - Shetland (SSEH)"/>
      <sheetName val="M11 - Subsea Cables"/>
      <sheetName val="M12 - Moorside (ENWL)"/>
      <sheetName val="M13 - Uncertainty Mech Info"/>
      <sheetName val="M14 - Drivers"/>
      <sheetName val="M15 - MEAV"/>
      <sheetName val="M16 - Forecasts"/>
    </sheetNames>
    <sheetDataSet>
      <sheetData sheetId="0">
        <row r="12">
          <cell r="D12" t="str">
            <v>SSEH</v>
          </cell>
        </row>
        <row r="20">
          <cell r="D20" t="str">
            <v>ENWL</v>
          </cell>
        </row>
        <row r="21">
          <cell r="D21" t="str">
            <v>NPgN</v>
          </cell>
        </row>
        <row r="22">
          <cell r="D22" t="str">
            <v>NPgY</v>
          </cell>
        </row>
        <row r="23">
          <cell r="D23" t="str">
            <v>WMID</v>
          </cell>
        </row>
        <row r="24">
          <cell r="D24" t="str">
            <v>EMID</v>
          </cell>
        </row>
        <row r="25">
          <cell r="D25" t="str">
            <v>SWALES</v>
          </cell>
        </row>
        <row r="26">
          <cell r="D26" t="str">
            <v>SWEST</v>
          </cell>
        </row>
        <row r="27">
          <cell r="D27" t="str">
            <v>LPN</v>
          </cell>
        </row>
        <row r="28">
          <cell r="D28" t="str">
            <v>SPN</v>
          </cell>
        </row>
        <row r="29">
          <cell r="D29" t="str">
            <v>EPN</v>
          </cell>
        </row>
        <row r="30">
          <cell r="D30" t="str">
            <v>SPD</v>
          </cell>
        </row>
        <row r="31">
          <cell r="D31" t="str">
            <v>SPMW</v>
          </cell>
        </row>
        <row r="32">
          <cell r="D32" t="str">
            <v>SSEH</v>
          </cell>
        </row>
        <row r="33">
          <cell r="D33" t="str">
            <v>SSES</v>
          </cell>
        </row>
      </sheetData>
      <sheetData sheetId="1"/>
      <sheetData sheetId="2"/>
      <sheetData sheetId="3"/>
      <sheetData sheetId="4">
        <row r="9">
          <cell r="K9">
            <v>0.01</v>
          </cell>
        </row>
      </sheetData>
      <sheetData sheetId="5">
        <row r="11">
          <cell r="AJ11">
            <v>4.0338168630562405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ow r="14">
          <cell r="AI14">
            <v>82.31</v>
          </cell>
        </row>
      </sheetData>
      <sheetData sheetId="142"/>
      <sheetData sheetId="1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s Log"/>
      <sheetName val="Navigation"/>
      <sheetName val="Data Change Log"/>
      <sheetName val="Check Sheet"/>
      <sheetName val="I1 - PCFM Inputs 12-13"/>
      <sheetName val="I2 - PCFM Inputs Nominal"/>
      <sheetName val="I3 - Licence Values"/>
      <sheetName val="I4 - Revenue, Fin Issue Inputs"/>
      <sheetName val="I5 - Theft Recovery"/>
      <sheetName val="I6 - RPI"/>
      <sheetName val="SI1 - Performance Summary"/>
      <sheetName val="S1 - Summary of C1s"/>
      <sheetName val="S2 - Summary of C1s (Real)"/>
      <sheetName val="S3 - C1 Movements (Real)"/>
      <sheetName val="S4 - C1 In Year Summary"/>
      <sheetName val="C1 - Cost Matrix 2011"/>
      <sheetName val="C1 - Cost Matrix 2012"/>
      <sheetName val="C1 - Cost Matrix 2013"/>
      <sheetName val="C1 - Cost Matrix 2014"/>
      <sheetName val="C1 - Cost Matrix 2015"/>
      <sheetName val="C1 - Cost Matrix 2016"/>
      <sheetName val="C1 - Cost Matrix 2017"/>
      <sheetName val="C1 - Cost Matrix 2018"/>
      <sheetName val="C1 - Cost Matrix 2019"/>
      <sheetName val="C1 - Cost Matrix 2020"/>
      <sheetName val="C1 - Cost Matrix 2021"/>
      <sheetName val="C1 - Cost Matrix 2022"/>
      <sheetName val="C1 - Cost Matrix 2023"/>
      <sheetName val="C2 - Connections Inside PC"/>
      <sheetName val="CV1 - Primary Reinforcement"/>
      <sheetName val="CV2 - Secondary Reinforcement"/>
      <sheetName val="CV3 - Fault Level Reinforcement"/>
      <sheetName val="CV4 - NTCC"/>
      <sheetName val="CV5 - Diversions"/>
      <sheetName val="CV6 - Diversions Rail Elec"/>
      <sheetName val="CV7 - Asset Replacement"/>
      <sheetName val="CV8 - Refurbishment no SDI"/>
      <sheetName val="CV9 - Refurbishment SDI"/>
      <sheetName val="CV10 - Civil Works Cond Driven"/>
      <sheetName val="CV11 - Op IT and Telecoms"/>
      <sheetName val="CV12 - Black Start"/>
      <sheetName val="CV13 - BT21CN"/>
      <sheetName val="CV14 - Legal and Safety"/>
      <sheetName val="CV15 - QoS &amp; North of Scot Res"/>
      <sheetName val="CV16 - Flood Mitigation"/>
      <sheetName val="C3 - Physical Security"/>
      <sheetName val="CV17 - RLMs"/>
      <sheetName val="CV18 - OH Clearances"/>
      <sheetName val="CV19 - WSC"/>
      <sheetName val="CV20 - Visual Amenity"/>
      <sheetName val="CV21 - Losses"/>
      <sheetName val="CV22 - Environmental Reporting "/>
      <sheetName val="C4 - IT&amp;T (Non-Op)"/>
      <sheetName val="C5 - Property (Non Op)"/>
      <sheetName val="C6 - V&amp;T (Non Op)"/>
      <sheetName val="C7 - STEPM (Non Op)"/>
      <sheetName val="CV23 - HVP"/>
      <sheetName val="CV23a - HVP1"/>
      <sheetName val="CV23b - HVP2"/>
      <sheetName val="CV23c - HVP3"/>
      <sheetName val="CV23d - HVP4"/>
      <sheetName val="CV23e - HVP5"/>
      <sheetName val="CV24 - HVP DPCR5"/>
      <sheetName val="CV25 - Moorside"/>
      <sheetName val="CV26 - Faults"/>
      <sheetName val="CV27 - Severe Weather 1 in 20"/>
      <sheetName val="CV28 - ONIs"/>
      <sheetName val="CV29 - Tree Cutting"/>
      <sheetName val="CV30 - Inspections"/>
      <sheetName val="CV31 - Repairs and Maint"/>
      <sheetName val="CV32 - Dismantlement"/>
      <sheetName val="C8 - Remote Generation Opex"/>
      <sheetName val="CV33 - Substation Electricity"/>
      <sheetName val="CV34 - Smart Meter Intv DNO"/>
      <sheetName val="C9 - Core CAI"/>
      <sheetName val="C10 - Wayleaves (CAI)"/>
      <sheetName val="CV35 - Op Training (CAI)"/>
      <sheetName val="C11 - V&amp;T (CAI)"/>
      <sheetName val="C12 - Core BS"/>
      <sheetName val="C13 - IT&amp;T (BS)"/>
      <sheetName val="C14 - Property Mgt (BS)"/>
      <sheetName val="C15 - Atypicals 2011"/>
      <sheetName val="C15 - Atypicals 2012"/>
      <sheetName val="C15 - Atypicals 2013"/>
      <sheetName val="C15 - Atypicals 2014"/>
      <sheetName val="C15 - Atypicals 2015"/>
      <sheetName val="C15 - Atypicals 2016"/>
      <sheetName val="C15 - Atypicals 2017"/>
      <sheetName val="C15 - Atypicals 2018"/>
      <sheetName val="C15 - Atypicals 2019"/>
      <sheetName val="C15 - Atypicals 2020"/>
      <sheetName val="C15 - Atypicals 2021"/>
      <sheetName val="C15 - Atypicals 2022"/>
      <sheetName val="C15 - Atypicals 2023"/>
      <sheetName val="CV36 - NIA"/>
      <sheetName val="CV37 - NIC"/>
      <sheetName val="CV38 - IFI &amp; LCN Fund"/>
      <sheetName val="CV39 - DRS"/>
      <sheetName val="C16 - Smart Meter Outside PC"/>
      <sheetName val="C17 - Legacy Meters"/>
      <sheetName val="C18 - De Minimis"/>
      <sheetName val="C19 - Other Consented Activity"/>
      <sheetName val="C20 - Connections Outside PC"/>
      <sheetName val="C21 - Out of Area Networks"/>
      <sheetName val="C22 - Pass-through"/>
      <sheetName val="C23 - Other NABC"/>
      <sheetName val="C24 - Related Party Margin"/>
      <sheetName val="V1 - Total Asset Movements"/>
      <sheetName val="V2 - Cleansing"/>
      <sheetName val="V3 - Connections"/>
      <sheetName val="V4 - Other Asset Movements"/>
      <sheetName val="V5 - Volume Matrix 2011"/>
      <sheetName val="V5 - Volume Matrix 2012"/>
      <sheetName val="V5 - Volume Matrix 2013"/>
      <sheetName val="V5 - Volume Matrix 2014"/>
      <sheetName val="V5 - Volume Matrix 2015"/>
      <sheetName val="V5 - Volume Matrix 2016"/>
      <sheetName val="V5 - Volume Matrix 2017"/>
      <sheetName val="V5 - Volume Matrix 2018"/>
      <sheetName val="V5 - Volume Matrix 2019"/>
      <sheetName val="V5 - Volume Matrix 2020"/>
      <sheetName val="V5 - Volume Matrix 2021"/>
      <sheetName val="V5 - Volume Matrix 2022"/>
      <sheetName val="V5 - Volume Matrix 2023"/>
      <sheetName val="AP1 - Age Profile"/>
      <sheetName val="M1 - Flood Mitigation (site)"/>
      <sheetName val="M2 - DPCR5 WSC Schemes"/>
      <sheetName val="M3 - ED1 WSC Schemes"/>
      <sheetName val="M4 - Enablers for RIIO-ED2"/>
      <sheetName val="M5 - Severe Weather "/>
      <sheetName val="M6 - Metal Theft"/>
      <sheetName val="M7 - Protection Summary"/>
      <sheetName val="M8 - Link Boxes"/>
      <sheetName val="M9a - Trad Streetworks (ex ante"/>
      <sheetName val="M9b - Permit &amp; Lane (ex ante)"/>
      <sheetName val="M9c - Permit &amp; Lane (reopener)"/>
      <sheetName val="M10 - Shetland (SSEH)"/>
      <sheetName val="M11 - Subsea Cables"/>
      <sheetName val="M12 - Moorside (ENWL)"/>
      <sheetName val="M13 - Uncertainty Mech Info"/>
      <sheetName val="M14 - Drivers"/>
      <sheetName val="M15 - MEAV"/>
      <sheetName val="M16 - Forecasts"/>
    </sheetNames>
    <sheetDataSet>
      <sheetData sheetId="0">
        <row r="12">
          <cell r="D12" t="str">
            <v>SSES</v>
          </cell>
        </row>
        <row r="20">
          <cell r="D20" t="str">
            <v>ENWL</v>
          </cell>
        </row>
        <row r="21">
          <cell r="D21" t="str">
            <v>NPgN</v>
          </cell>
        </row>
        <row r="22">
          <cell r="D22" t="str">
            <v>NPgY</v>
          </cell>
        </row>
        <row r="23">
          <cell r="D23" t="str">
            <v>WMID</v>
          </cell>
        </row>
        <row r="24">
          <cell r="D24" t="str">
            <v>EMID</v>
          </cell>
        </row>
        <row r="25">
          <cell r="D25" t="str">
            <v>SWALES</v>
          </cell>
        </row>
        <row r="26">
          <cell r="D26" t="str">
            <v>SWEST</v>
          </cell>
        </row>
        <row r="27">
          <cell r="D27" t="str">
            <v>LPN</v>
          </cell>
        </row>
        <row r="28">
          <cell r="D28" t="str">
            <v>SPN</v>
          </cell>
        </row>
        <row r="29">
          <cell r="D29" t="str">
            <v>EPN</v>
          </cell>
        </row>
        <row r="30">
          <cell r="D30" t="str">
            <v>SPD</v>
          </cell>
        </row>
        <row r="31">
          <cell r="D31" t="str">
            <v>SPMW</v>
          </cell>
        </row>
        <row r="32">
          <cell r="D32" t="str">
            <v>SSEH</v>
          </cell>
        </row>
        <row r="33">
          <cell r="D33" t="str">
            <v>SSES</v>
          </cell>
        </row>
      </sheetData>
      <sheetData sheetId="1"/>
      <sheetData sheetId="2"/>
      <sheetData sheetId="3"/>
      <sheetData sheetId="4">
        <row r="9">
          <cell r="K9">
            <v>0.01</v>
          </cell>
        </row>
      </sheetData>
      <sheetData sheetId="5">
        <row r="11">
          <cell r="AJ11">
            <v>15.211979515392567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ow r="14">
          <cell r="AI14">
            <v>48</v>
          </cell>
        </row>
      </sheetData>
      <sheetData sheetId="142"/>
      <sheetData sheetId="1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7"/>
  <sheetViews>
    <sheetView zoomScale="85" zoomScaleNormal="85" workbookViewId="0">
      <pane xSplit="14" ySplit="5" topLeftCell="O6" activePane="bottomRight" state="frozen"/>
      <selection activeCell="XFD1" sqref="XFD1"/>
      <selection pane="topRight" activeCell="XFD1" sqref="XFD1"/>
      <selection pane="bottomLeft" activeCell="XFD1" sqref="XFD1"/>
      <selection pane="bottomRight" activeCell="D50" sqref="D50"/>
    </sheetView>
  </sheetViews>
  <sheetFormatPr defaultRowHeight="12.75" x14ac:dyDescent="0.2"/>
  <cols>
    <col min="1" max="3" width="2.28515625" style="28" customWidth="1"/>
    <col min="4" max="4" width="89" style="28" bestFit="1" customWidth="1"/>
    <col min="5" max="6" width="1.7109375" style="28" customWidth="1"/>
    <col min="7" max="7" width="16.85546875" style="28" bestFit="1" customWidth="1"/>
    <col min="8" max="12" width="1.7109375" style="28" customWidth="1"/>
    <col min="13" max="13" width="2.5703125" style="28" customWidth="1"/>
    <col min="14" max="14" width="9.140625" style="28"/>
    <col min="15" max="15" width="11.28515625" style="28" bestFit="1" customWidth="1"/>
    <col min="16" max="23" width="9.140625" style="28"/>
    <col min="24" max="24" width="10" style="28" bestFit="1" customWidth="1"/>
    <col min="25" max="25" width="2" style="28" customWidth="1"/>
    <col min="26" max="26" width="22.5703125" style="28" customWidth="1"/>
    <col min="27" max="27" width="15.140625" style="28" customWidth="1"/>
    <col min="28" max="28" width="19.42578125" style="28" customWidth="1"/>
    <col min="29" max="29" width="12.28515625" style="28" bestFit="1" customWidth="1"/>
    <col min="30" max="16384" width="9.140625" style="28"/>
  </cols>
  <sheetData>
    <row r="1" spans="1:29" s="2" customFormat="1" x14ac:dyDescent="0.2">
      <c r="A1" s="1" t="s">
        <v>0</v>
      </c>
      <c r="E1" s="3"/>
      <c r="F1" s="4"/>
      <c r="G1" s="3"/>
      <c r="H1" s="3"/>
      <c r="I1" s="3"/>
      <c r="J1" s="3"/>
      <c r="K1" s="3"/>
      <c r="M1" s="5"/>
      <c r="Z1" s="6"/>
    </row>
    <row r="2" spans="1:29" s="2" customFormat="1" x14ac:dyDescent="0.2">
      <c r="A2" s="7" t="s">
        <v>34</v>
      </c>
      <c r="E2" s="3"/>
      <c r="F2" s="4"/>
      <c r="G2" s="3"/>
      <c r="H2" s="3"/>
      <c r="I2" s="3"/>
      <c r="J2" s="3"/>
      <c r="K2" s="3"/>
      <c r="M2" s="5"/>
    </row>
    <row r="3" spans="1:29" s="2" customFormat="1" x14ac:dyDescent="0.2">
      <c r="A3" s="7">
        <v>0</v>
      </c>
      <c r="E3" s="3"/>
      <c r="F3" s="4"/>
      <c r="G3" s="3"/>
      <c r="H3" s="3"/>
      <c r="I3" s="3"/>
      <c r="J3" s="3"/>
      <c r="K3" s="3"/>
      <c r="M3" s="5"/>
      <c r="O3" s="8" t="s">
        <v>1</v>
      </c>
      <c r="P3" s="9"/>
      <c r="Q3" s="9"/>
      <c r="R3" s="9"/>
      <c r="S3" s="9"/>
      <c r="T3" s="9"/>
      <c r="U3" s="9"/>
      <c r="V3" s="10"/>
      <c r="W3" s="11" t="s">
        <v>2</v>
      </c>
      <c r="X3" s="11"/>
    </row>
    <row r="4" spans="1:29" s="2" customFormat="1" x14ac:dyDescent="0.2">
      <c r="D4" s="12"/>
      <c r="E4" s="3"/>
      <c r="F4" s="4"/>
      <c r="G4" s="3"/>
      <c r="H4" s="3"/>
      <c r="I4" s="3"/>
      <c r="J4" s="3"/>
      <c r="K4" s="3"/>
      <c r="M4" s="5"/>
      <c r="O4" s="13">
        <v>2016</v>
      </c>
      <c r="P4" s="3">
        <v>2017</v>
      </c>
      <c r="Q4" s="3">
        <v>2018</v>
      </c>
      <c r="R4" s="3">
        <v>2019</v>
      </c>
      <c r="S4" s="3">
        <v>2020</v>
      </c>
      <c r="T4" s="3">
        <v>2021</v>
      </c>
      <c r="U4" s="3">
        <v>2022</v>
      </c>
      <c r="V4" s="14">
        <v>2023</v>
      </c>
      <c r="W4" s="2" t="s">
        <v>3</v>
      </c>
      <c r="X4" s="2" t="s">
        <v>1</v>
      </c>
    </row>
    <row r="5" spans="1:29" s="2" customFormat="1" x14ac:dyDescent="0.2">
      <c r="D5" s="12"/>
      <c r="E5" s="3"/>
      <c r="F5" s="4"/>
      <c r="G5" s="15" t="s">
        <v>4</v>
      </c>
      <c r="H5" s="3"/>
      <c r="I5" s="3"/>
      <c r="J5" s="3"/>
      <c r="K5" s="3"/>
      <c r="M5" s="5"/>
      <c r="N5" s="16"/>
      <c r="O5" s="17"/>
      <c r="P5" s="18"/>
      <c r="Q5" s="18"/>
      <c r="R5" s="18"/>
      <c r="S5" s="18"/>
      <c r="T5" s="18"/>
      <c r="U5" s="18"/>
      <c r="V5" s="19"/>
      <c r="W5" s="16"/>
      <c r="X5" s="16"/>
      <c r="Z5" s="16"/>
    </row>
    <row r="6" spans="1:29" s="20" customFormat="1" x14ac:dyDescent="0.2">
      <c r="B6" s="21"/>
      <c r="D6" s="22"/>
      <c r="E6" s="23"/>
      <c r="F6" s="24"/>
      <c r="G6" s="23"/>
      <c r="H6" s="23"/>
      <c r="I6" s="23"/>
      <c r="J6" s="23"/>
      <c r="K6" s="23"/>
      <c r="L6" s="21"/>
      <c r="M6" s="25"/>
      <c r="N6" s="21"/>
      <c r="Z6" s="26"/>
    </row>
    <row r="7" spans="1:29" s="20" customFormat="1" x14ac:dyDescent="0.2">
      <c r="B7" s="21"/>
      <c r="D7" s="22"/>
      <c r="E7" s="23"/>
      <c r="F7" s="24"/>
      <c r="G7" s="23"/>
      <c r="H7" s="23"/>
      <c r="I7" s="23"/>
      <c r="J7" s="23"/>
      <c r="K7" s="23"/>
      <c r="L7" s="21"/>
      <c r="M7" s="25"/>
      <c r="N7" s="21"/>
      <c r="Z7" s="26"/>
    </row>
    <row r="8" spans="1:29" s="20" customFormat="1" x14ac:dyDescent="0.2">
      <c r="B8" s="21"/>
      <c r="C8" s="27" t="s">
        <v>5</v>
      </c>
      <c r="D8" s="22"/>
      <c r="E8" s="23"/>
      <c r="F8" s="23"/>
      <c r="G8" s="23"/>
      <c r="H8" s="23"/>
      <c r="I8" s="23"/>
      <c r="J8" s="23"/>
      <c r="K8" s="23"/>
      <c r="L8" s="21"/>
      <c r="M8" s="25"/>
      <c r="N8" s="21"/>
      <c r="Z8" s="26"/>
      <c r="AC8" s="26"/>
    </row>
    <row r="9" spans="1:29" x14ac:dyDescent="0.2">
      <c r="D9" s="28" t="s">
        <v>6</v>
      </c>
      <c r="G9" s="28" t="s">
        <v>7</v>
      </c>
      <c r="L9" s="21"/>
      <c r="N9" s="21"/>
      <c r="O9" s="29">
        <v>3016250</v>
      </c>
      <c r="P9" s="29"/>
      <c r="Q9" s="29"/>
      <c r="R9" s="29"/>
      <c r="S9" s="29"/>
      <c r="T9" s="29"/>
      <c r="U9" s="29"/>
      <c r="V9" s="29"/>
      <c r="W9" s="30"/>
      <c r="X9" s="30"/>
      <c r="Z9" s="31"/>
      <c r="AC9" s="32"/>
    </row>
    <row r="10" spans="1:29" x14ac:dyDescent="0.2">
      <c r="L10" s="21"/>
      <c r="N10" s="21"/>
      <c r="Z10" s="26"/>
    </row>
    <row r="11" spans="1:29" x14ac:dyDescent="0.2">
      <c r="C11" s="27" t="s">
        <v>8</v>
      </c>
      <c r="L11" s="21"/>
      <c r="N11" s="21"/>
      <c r="Z11" s="26"/>
    </row>
    <row r="12" spans="1:29" x14ac:dyDescent="0.2">
      <c r="C12" s="27"/>
      <c r="D12" s="28" t="s">
        <v>9</v>
      </c>
      <c r="G12" s="28" t="s">
        <v>10</v>
      </c>
      <c r="L12" s="21"/>
      <c r="N12" s="21"/>
      <c r="O12" s="29">
        <v>33063.1</v>
      </c>
      <c r="P12" s="29"/>
      <c r="Q12" s="29"/>
      <c r="R12" s="29"/>
      <c r="S12" s="29"/>
      <c r="T12" s="29"/>
      <c r="U12" s="29"/>
      <c r="V12" s="29"/>
      <c r="W12" s="30"/>
      <c r="X12" s="30"/>
      <c r="Z12" s="31"/>
      <c r="AC12" s="32"/>
    </row>
    <row r="13" spans="1:29" x14ac:dyDescent="0.2">
      <c r="D13" s="28" t="s">
        <v>11</v>
      </c>
      <c r="G13" s="28" t="s">
        <v>10</v>
      </c>
      <c r="O13" s="29">
        <v>44929.4</v>
      </c>
      <c r="P13" s="29"/>
      <c r="Q13" s="29"/>
      <c r="R13" s="29"/>
      <c r="S13" s="29"/>
      <c r="T13" s="29"/>
      <c r="U13" s="29"/>
      <c r="V13" s="29"/>
      <c r="W13" s="30"/>
      <c r="X13" s="30"/>
      <c r="Z13" s="26"/>
    </row>
    <row r="14" spans="1:29" x14ac:dyDescent="0.2">
      <c r="D14" s="28" t="s">
        <v>12</v>
      </c>
      <c r="G14" s="28" t="s">
        <v>10</v>
      </c>
      <c r="L14" s="21"/>
      <c r="N14" s="21"/>
      <c r="O14" s="29">
        <v>19.239999999999998</v>
      </c>
      <c r="P14" s="29"/>
      <c r="Q14" s="29"/>
      <c r="R14" s="29"/>
      <c r="S14" s="29"/>
      <c r="T14" s="29"/>
      <c r="U14" s="29"/>
      <c r="V14" s="29"/>
      <c r="W14" s="30"/>
      <c r="X14" s="30"/>
      <c r="Z14" s="26"/>
    </row>
    <row r="15" spans="1:29" x14ac:dyDescent="0.2">
      <c r="D15" s="33" t="s">
        <v>13</v>
      </c>
      <c r="G15" s="28" t="s">
        <v>10</v>
      </c>
      <c r="L15" s="21"/>
      <c r="N15" s="21"/>
      <c r="O15" s="29">
        <v>78011.740000000005</v>
      </c>
      <c r="P15" s="29">
        <v>0</v>
      </c>
      <c r="Q15" s="29">
        <v>0</v>
      </c>
      <c r="R15" s="29">
        <v>0</v>
      </c>
      <c r="S15" s="29">
        <v>0</v>
      </c>
      <c r="T15" s="29">
        <v>0</v>
      </c>
      <c r="U15" s="29">
        <v>0</v>
      </c>
      <c r="V15" s="29">
        <v>0</v>
      </c>
      <c r="W15" s="30"/>
      <c r="X15" s="30"/>
      <c r="Z15" s="26"/>
    </row>
    <row r="16" spans="1:29" x14ac:dyDescent="0.2">
      <c r="Z16" s="26"/>
    </row>
    <row r="17" spans="3:32" x14ac:dyDescent="0.2">
      <c r="C17" s="27" t="s">
        <v>14</v>
      </c>
      <c r="Z17" s="31"/>
    </row>
    <row r="18" spans="3:32" x14ac:dyDescent="0.2">
      <c r="D18" s="34" t="s">
        <v>15</v>
      </c>
      <c r="E18" s="34"/>
      <c r="F18" s="34"/>
      <c r="G18" s="34" t="s">
        <v>16</v>
      </c>
      <c r="O18" s="29">
        <v>260.16973036159447</v>
      </c>
      <c r="P18" s="29">
        <v>0</v>
      </c>
      <c r="Q18" s="29">
        <v>0</v>
      </c>
      <c r="R18" s="29">
        <v>0</v>
      </c>
      <c r="S18" s="29">
        <v>0</v>
      </c>
      <c r="T18" s="29">
        <v>0</v>
      </c>
      <c r="U18" s="29">
        <v>0</v>
      </c>
      <c r="V18" s="29">
        <v>0</v>
      </c>
      <c r="W18" s="30"/>
      <c r="X18" s="30"/>
      <c r="Z18" s="31"/>
      <c r="AC18" s="34"/>
      <c r="AD18" s="34"/>
      <c r="AE18" s="34"/>
      <c r="AF18" s="34"/>
    </row>
    <row r="19" spans="3:32" x14ac:dyDescent="0.2">
      <c r="D19" s="34" t="s">
        <v>17</v>
      </c>
      <c r="E19" s="34"/>
      <c r="F19" s="34"/>
      <c r="G19" s="34" t="s">
        <v>16</v>
      </c>
      <c r="O19" s="35">
        <v>304.89999999999998</v>
      </c>
      <c r="P19" s="35"/>
      <c r="Q19" s="35"/>
      <c r="R19" s="35"/>
      <c r="S19" s="35"/>
      <c r="T19" s="35"/>
      <c r="U19" s="35"/>
      <c r="V19" s="35"/>
      <c r="W19" s="30"/>
      <c r="X19" s="30"/>
      <c r="Z19" s="31"/>
    </row>
    <row r="20" spans="3:32" x14ac:dyDescent="0.2">
      <c r="D20" s="34" t="s">
        <v>18</v>
      </c>
      <c r="E20" s="34"/>
      <c r="F20" s="34"/>
      <c r="G20" s="34" t="s">
        <v>19</v>
      </c>
      <c r="O20" s="36">
        <v>0.8532952783259905</v>
      </c>
      <c r="P20" s="36" t="e">
        <v>#DIV/0!</v>
      </c>
      <c r="Q20" s="36" t="e">
        <v>#DIV/0!</v>
      </c>
      <c r="R20" s="36" t="e">
        <v>#DIV/0!</v>
      </c>
      <c r="S20" s="36" t="e">
        <v>#DIV/0!</v>
      </c>
      <c r="T20" s="36" t="e">
        <v>#DIV/0!</v>
      </c>
      <c r="U20" s="36" t="e">
        <v>#DIV/0!</v>
      </c>
      <c r="V20" s="36" t="e">
        <v>#DIV/0!</v>
      </c>
      <c r="W20" s="30"/>
      <c r="X20" s="30"/>
      <c r="Z20" s="31"/>
    </row>
    <row r="21" spans="3:32" x14ac:dyDescent="0.2">
      <c r="D21" s="34"/>
      <c r="E21" s="34"/>
      <c r="F21" s="34"/>
      <c r="G21" s="34"/>
      <c r="Z21" s="31"/>
    </row>
    <row r="22" spans="3:32" x14ac:dyDescent="0.2">
      <c r="C22" s="27" t="s">
        <v>20</v>
      </c>
      <c r="D22" s="34"/>
      <c r="E22" s="34"/>
      <c r="F22" s="34"/>
      <c r="G22" s="34"/>
      <c r="Z22" s="31"/>
    </row>
    <row r="23" spans="3:32" x14ac:dyDescent="0.2">
      <c r="C23" s="27"/>
      <c r="D23" s="34" t="s">
        <v>21</v>
      </c>
      <c r="E23" s="34"/>
      <c r="F23" s="34"/>
      <c r="G23" s="34" t="s">
        <v>22</v>
      </c>
      <c r="O23" s="29">
        <v>48</v>
      </c>
      <c r="P23" s="29">
        <v>0</v>
      </c>
      <c r="Q23" s="29">
        <v>0</v>
      </c>
      <c r="R23" s="29">
        <v>0</v>
      </c>
      <c r="S23" s="29">
        <v>0</v>
      </c>
      <c r="T23" s="29">
        <v>0</v>
      </c>
      <c r="U23" s="29">
        <v>0</v>
      </c>
      <c r="V23" s="29">
        <v>0</v>
      </c>
      <c r="W23" s="30"/>
      <c r="X23" s="30"/>
      <c r="Z23" s="31"/>
      <c r="AC23" s="37"/>
    </row>
    <row r="24" spans="3:32" x14ac:dyDescent="0.2">
      <c r="D24" s="34" t="s">
        <v>23</v>
      </c>
      <c r="E24" s="34"/>
      <c r="F24" s="34"/>
      <c r="G24" s="34" t="s">
        <v>24</v>
      </c>
      <c r="O24" s="29">
        <v>44</v>
      </c>
      <c r="P24" s="29">
        <v>0</v>
      </c>
      <c r="Q24" s="29">
        <v>0</v>
      </c>
      <c r="R24" s="29">
        <v>0</v>
      </c>
      <c r="S24" s="29">
        <v>0</v>
      </c>
      <c r="T24" s="29">
        <v>0</v>
      </c>
      <c r="U24" s="29">
        <v>0</v>
      </c>
      <c r="V24" s="29">
        <v>0</v>
      </c>
      <c r="W24" s="30"/>
      <c r="X24" s="30"/>
      <c r="Z24" s="31"/>
    </row>
    <row r="25" spans="3:32" x14ac:dyDescent="0.2">
      <c r="D25" s="34" t="s">
        <v>25</v>
      </c>
      <c r="E25" s="34"/>
      <c r="F25" s="34"/>
      <c r="G25" s="34" t="s">
        <v>22</v>
      </c>
      <c r="O25" s="29">
        <v>46</v>
      </c>
      <c r="P25" s="29">
        <v>0</v>
      </c>
      <c r="Q25" s="29">
        <v>0</v>
      </c>
      <c r="R25" s="29">
        <v>0</v>
      </c>
      <c r="S25" s="29">
        <v>0</v>
      </c>
      <c r="T25" s="29">
        <v>0</v>
      </c>
      <c r="U25" s="29">
        <v>0</v>
      </c>
      <c r="V25" s="29">
        <v>0</v>
      </c>
      <c r="W25" s="30"/>
      <c r="X25" s="30"/>
      <c r="Z25" s="31"/>
    </row>
    <row r="26" spans="3:32" x14ac:dyDescent="0.2">
      <c r="D26" s="34" t="s">
        <v>26</v>
      </c>
      <c r="E26" s="34"/>
      <c r="F26" s="34"/>
      <c r="G26" s="34" t="s">
        <v>24</v>
      </c>
      <c r="O26" s="29">
        <v>38</v>
      </c>
      <c r="P26" s="29">
        <v>0</v>
      </c>
      <c r="Q26" s="29">
        <v>0</v>
      </c>
      <c r="R26" s="29">
        <v>0</v>
      </c>
      <c r="S26" s="29">
        <v>0</v>
      </c>
      <c r="T26" s="29">
        <v>0</v>
      </c>
      <c r="U26" s="29">
        <v>0</v>
      </c>
      <c r="V26" s="29">
        <v>0</v>
      </c>
      <c r="W26" s="30"/>
      <c r="X26" s="30"/>
      <c r="Z26" s="31"/>
    </row>
    <row r="27" spans="3:32" x14ac:dyDescent="0.2">
      <c r="D27" s="34"/>
      <c r="E27" s="34"/>
      <c r="F27" s="34"/>
      <c r="G27" s="34"/>
      <c r="Z27" s="31"/>
    </row>
    <row r="28" spans="3:32" x14ac:dyDescent="0.2">
      <c r="C28" s="27" t="s">
        <v>27</v>
      </c>
      <c r="D28" s="34"/>
      <c r="E28" s="34"/>
      <c r="F28" s="34"/>
      <c r="G28" s="34"/>
      <c r="Z28" s="31"/>
    </row>
    <row r="29" spans="3:32" x14ac:dyDescent="0.2">
      <c r="D29" s="34" t="s">
        <v>28</v>
      </c>
      <c r="E29" s="34"/>
      <c r="F29" s="34"/>
      <c r="G29" s="34" t="s">
        <v>29</v>
      </c>
      <c r="O29" s="38" t="s">
        <v>37</v>
      </c>
      <c r="P29" s="38"/>
      <c r="Q29" s="38"/>
      <c r="R29" s="38"/>
      <c r="S29" s="38"/>
      <c r="T29" s="38"/>
      <c r="U29" s="38"/>
      <c r="V29" s="38"/>
      <c r="W29" s="30"/>
      <c r="X29" s="30"/>
      <c r="Z29" s="31"/>
    </row>
    <row r="30" spans="3:32" x14ac:dyDescent="0.2">
      <c r="D30" s="34"/>
      <c r="E30" s="34"/>
      <c r="F30" s="34"/>
      <c r="G30" s="34"/>
      <c r="Z30" s="31"/>
    </row>
    <row r="31" spans="3:32" x14ac:dyDescent="0.2">
      <c r="C31" s="27" t="s">
        <v>30</v>
      </c>
      <c r="D31" s="39"/>
      <c r="E31" s="34"/>
      <c r="F31" s="34"/>
      <c r="G31" s="34"/>
      <c r="Z31" s="31"/>
    </row>
    <row r="32" spans="3:32" x14ac:dyDescent="0.2">
      <c r="D32" s="34" t="s">
        <v>31</v>
      </c>
      <c r="E32" s="34"/>
      <c r="F32" s="34"/>
      <c r="G32" s="34" t="s">
        <v>32</v>
      </c>
      <c r="O32" s="35">
        <v>2.66</v>
      </c>
      <c r="P32" s="35"/>
      <c r="Q32" s="35"/>
      <c r="R32" s="35"/>
      <c r="S32" s="35"/>
      <c r="T32" s="35"/>
      <c r="U32" s="35"/>
      <c r="V32" s="35"/>
      <c r="W32" s="30"/>
      <c r="X32" s="30"/>
      <c r="Z32" s="31"/>
      <c r="AC32" s="32"/>
    </row>
    <row r="33" spans="4:26" x14ac:dyDescent="0.2">
      <c r="D33" s="34" t="s">
        <v>33</v>
      </c>
      <c r="E33" s="34"/>
      <c r="F33" s="34"/>
      <c r="G33" s="34" t="s">
        <v>32</v>
      </c>
      <c r="O33" s="35">
        <v>33.18</v>
      </c>
      <c r="P33" s="35"/>
      <c r="Q33" s="35"/>
      <c r="R33" s="35"/>
      <c r="S33" s="35"/>
      <c r="T33" s="35"/>
      <c r="U33" s="35"/>
      <c r="V33" s="35"/>
      <c r="W33" s="30"/>
      <c r="X33" s="30"/>
      <c r="Z33" s="31"/>
    </row>
    <row r="34" spans="4:26" customFormat="1" ht="15" x14ac:dyDescent="0.25"/>
    <row r="35" spans="4:26" x14ac:dyDescent="0.2">
      <c r="Z35" s="31"/>
    </row>
    <row r="36" spans="4:26" customFormat="1" ht="15" x14ac:dyDescent="0.25"/>
    <row r="37" spans="4:26" customFormat="1" ht="15" x14ac:dyDescent="0.25"/>
  </sheetData>
  <sheetProtection password="8039" sheet="1" objects="1" scenarios="1" selectLockedCells="1" selectUnlockedCells="1"/>
  <pageMargins left="0.7" right="0.7" top="0.75" bottom="0.75" header="0.3" footer="0.3"/>
  <pageSetup paperSize="8"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7"/>
  <sheetViews>
    <sheetView tabSelected="1" zoomScale="85" zoomScaleNormal="85" workbookViewId="0">
      <pane xSplit="14" ySplit="5" topLeftCell="O6" activePane="bottomRight" state="frozen"/>
      <selection activeCell="XFD1" sqref="XFD1"/>
      <selection pane="topRight" activeCell="XFD1" sqref="XFD1"/>
      <selection pane="bottomLeft" activeCell="XFD1" sqref="XFD1"/>
      <selection pane="bottomRight" activeCell="D13" sqref="D13"/>
    </sheetView>
  </sheetViews>
  <sheetFormatPr defaultRowHeight="12.75" x14ac:dyDescent="0.2"/>
  <cols>
    <col min="1" max="3" width="2.28515625" style="28" customWidth="1"/>
    <col min="4" max="4" width="89" style="28" bestFit="1" customWidth="1"/>
    <col min="5" max="6" width="1.7109375" style="28" customWidth="1"/>
    <col min="7" max="7" width="16.85546875" style="28" bestFit="1" customWidth="1"/>
    <col min="8" max="12" width="1.7109375" style="28" customWidth="1"/>
    <col min="13" max="13" width="2.5703125" style="28" customWidth="1"/>
    <col min="14" max="14" width="9.140625" style="28"/>
    <col min="15" max="15" width="10" style="28" bestFit="1" customWidth="1"/>
    <col min="16" max="23" width="9.140625" style="28"/>
    <col min="24" max="24" width="10" style="28" bestFit="1" customWidth="1"/>
    <col min="25" max="25" width="2" style="28" customWidth="1"/>
    <col min="26" max="26" width="22.5703125" style="28" customWidth="1"/>
    <col min="27" max="27" width="15.140625" style="28" customWidth="1"/>
    <col min="28" max="28" width="19.42578125" style="28" customWidth="1"/>
    <col min="29" max="29" width="12.28515625" style="28" bestFit="1" customWidth="1"/>
    <col min="30" max="16384" width="9.140625" style="28"/>
  </cols>
  <sheetData>
    <row r="1" spans="1:29" s="2" customFormat="1" x14ac:dyDescent="0.2">
      <c r="A1" s="1" t="s">
        <v>0</v>
      </c>
      <c r="E1" s="3"/>
      <c r="F1" s="4"/>
      <c r="G1" s="3"/>
      <c r="H1" s="3"/>
      <c r="I1" s="3"/>
      <c r="J1" s="3"/>
      <c r="K1" s="3"/>
      <c r="M1" s="5"/>
      <c r="Z1" s="6"/>
    </row>
    <row r="2" spans="1:29" s="2" customFormat="1" x14ac:dyDescent="0.2">
      <c r="A2" s="7" t="s">
        <v>35</v>
      </c>
      <c r="E2" s="3"/>
      <c r="F2" s="4"/>
      <c r="G2" s="3"/>
      <c r="H2" s="3"/>
      <c r="I2" s="3"/>
      <c r="J2" s="3"/>
      <c r="K2" s="3"/>
      <c r="M2" s="5"/>
    </row>
    <row r="3" spans="1:29" s="2" customFormat="1" x14ac:dyDescent="0.2">
      <c r="A3" s="7">
        <v>0</v>
      </c>
      <c r="E3" s="3"/>
      <c r="F3" s="4"/>
      <c r="G3" s="3"/>
      <c r="H3" s="3"/>
      <c r="I3" s="3"/>
      <c r="J3" s="3"/>
      <c r="K3" s="3"/>
      <c r="M3" s="5"/>
      <c r="O3" s="8" t="s">
        <v>1</v>
      </c>
      <c r="P3" s="9"/>
      <c r="Q3" s="9"/>
      <c r="R3" s="9"/>
      <c r="S3" s="9"/>
      <c r="T3" s="9"/>
      <c r="U3" s="9"/>
      <c r="V3" s="10"/>
      <c r="W3" s="11" t="s">
        <v>2</v>
      </c>
      <c r="X3" s="11"/>
    </row>
    <row r="4" spans="1:29" s="2" customFormat="1" x14ac:dyDescent="0.2">
      <c r="D4" s="12"/>
      <c r="E4" s="3"/>
      <c r="F4" s="4"/>
      <c r="G4" s="3"/>
      <c r="H4" s="3"/>
      <c r="I4" s="3"/>
      <c r="J4" s="3"/>
      <c r="K4" s="3"/>
      <c r="M4" s="5"/>
      <c r="O4" s="13">
        <v>2016</v>
      </c>
      <c r="P4" s="3">
        <v>2017</v>
      </c>
      <c r="Q4" s="3">
        <v>2018</v>
      </c>
      <c r="R4" s="3">
        <v>2019</v>
      </c>
      <c r="S4" s="3">
        <v>2020</v>
      </c>
      <c r="T4" s="3">
        <v>2021</v>
      </c>
      <c r="U4" s="3">
        <v>2022</v>
      </c>
      <c r="V4" s="14">
        <v>2023</v>
      </c>
      <c r="W4" s="2" t="s">
        <v>3</v>
      </c>
      <c r="X4" s="2" t="s">
        <v>1</v>
      </c>
    </row>
    <row r="5" spans="1:29" s="2" customFormat="1" x14ac:dyDescent="0.2">
      <c r="D5" s="12"/>
      <c r="E5" s="3"/>
      <c r="F5" s="4"/>
      <c r="G5" s="15" t="s">
        <v>4</v>
      </c>
      <c r="H5" s="3"/>
      <c r="I5" s="3"/>
      <c r="J5" s="3"/>
      <c r="K5" s="3"/>
      <c r="M5" s="5"/>
      <c r="N5" s="16"/>
      <c r="O5" s="17"/>
      <c r="P5" s="18"/>
      <c r="Q5" s="18"/>
      <c r="R5" s="18"/>
      <c r="S5" s="18"/>
      <c r="T5" s="18"/>
      <c r="U5" s="18"/>
      <c r="V5" s="19"/>
      <c r="W5" s="16"/>
      <c r="X5" s="16"/>
      <c r="Z5" s="16"/>
    </row>
    <row r="6" spans="1:29" s="20" customFormat="1" x14ac:dyDescent="0.2">
      <c r="B6" s="21"/>
      <c r="D6" s="22"/>
      <c r="E6" s="23"/>
      <c r="F6" s="24"/>
      <c r="G6" s="23"/>
      <c r="H6" s="23"/>
      <c r="I6" s="23"/>
      <c r="J6" s="23"/>
      <c r="K6" s="23"/>
      <c r="L6" s="21"/>
      <c r="M6" s="25"/>
      <c r="N6" s="21"/>
      <c r="Z6" s="26"/>
    </row>
    <row r="7" spans="1:29" s="20" customFormat="1" x14ac:dyDescent="0.2">
      <c r="B7" s="21"/>
      <c r="D7" s="22"/>
      <c r="E7" s="23"/>
      <c r="F7" s="24"/>
      <c r="G7" s="23"/>
      <c r="H7" s="23"/>
      <c r="I7" s="23"/>
      <c r="J7" s="23"/>
      <c r="K7" s="23"/>
      <c r="L7" s="21"/>
      <c r="M7" s="25"/>
      <c r="N7" s="21"/>
      <c r="Z7" s="26"/>
    </row>
    <row r="8" spans="1:29" s="20" customFormat="1" x14ac:dyDescent="0.2">
      <c r="B8" s="21"/>
      <c r="C8" s="27" t="s">
        <v>5</v>
      </c>
      <c r="D8" s="22"/>
      <c r="E8" s="23"/>
      <c r="F8" s="23"/>
      <c r="G8" s="23"/>
      <c r="H8" s="23"/>
      <c r="I8" s="23"/>
      <c r="J8" s="23"/>
      <c r="K8" s="23"/>
      <c r="L8" s="21"/>
      <c r="M8" s="25"/>
      <c r="N8" s="21"/>
      <c r="Z8" s="26"/>
      <c r="AC8" s="26"/>
    </row>
    <row r="9" spans="1:29" x14ac:dyDescent="0.2">
      <c r="D9" s="28" t="s">
        <v>6</v>
      </c>
      <c r="G9" s="28" t="s">
        <v>7</v>
      </c>
      <c r="L9" s="21"/>
      <c r="N9" s="21"/>
      <c r="O9" s="29">
        <v>762398</v>
      </c>
      <c r="P9" s="29"/>
      <c r="Q9" s="29"/>
      <c r="R9" s="29"/>
      <c r="S9" s="29"/>
      <c r="T9" s="29"/>
      <c r="U9" s="29"/>
      <c r="V9" s="29"/>
      <c r="W9" s="30"/>
      <c r="X9" s="30"/>
      <c r="Z9" s="31"/>
      <c r="AC9" s="32"/>
    </row>
    <row r="10" spans="1:29" x14ac:dyDescent="0.2">
      <c r="L10" s="21"/>
      <c r="N10" s="21"/>
      <c r="Z10" s="26"/>
    </row>
    <row r="11" spans="1:29" x14ac:dyDescent="0.2">
      <c r="C11" s="27" t="s">
        <v>8</v>
      </c>
      <c r="L11" s="21"/>
      <c r="N11" s="21"/>
      <c r="Z11" s="26"/>
    </row>
    <row r="12" spans="1:29" x14ac:dyDescent="0.2">
      <c r="C12" s="27"/>
      <c r="D12" s="28" t="s">
        <v>9</v>
      </c>
      <c r="G12" s="28" t="s">
        <v>10</v>
      </c>
      <c r="L12" s="21"/>
      <c r="N12" s="21"/>
      <c r="O12" s="29">
        <v>30715.9</v>
      </c>
      <c r="P12" s="29"/>
      <c r="Q12" s="29"/>
      <c r="R12" s="29"/>
      <c r="S12" s="29"/>
      <c r="T12" s="29"/>
      <c r="U12" s="29"/>
      <c r="V12" s="29"/>
      <c r="W12" s="30"/>
      <c r="X12" s="30"/>
      <c r="Z12" s="31"/>
      <c r="AC12" s="32"/>
    </row>
    <row r="13" spans="1:29" x14ac:dyDescent="0.2">
      <c r="D13" s="28" t="s">
        <v>11</v>
      </c>
      <c r="G13" s="28" t="s">
        <v>10</v>
      </c>
      <c r="O13" s="29">
        <v>17159.8</v>
      </c>
      <c r="P13" s="29"/>
      <c r="Q13" s="29"/>
      <c r="R13" s="29"/>
      <c r="S13" s="29"/>
      <c r="T13" s="29"/>
      <c r="U13" s="29"/>
      <c r="V13" s="29"/>
      <c r="W13" s="30"/>
      <c r="X13" s="30"/>
      <c r="Z13" s="26"/>
    </row>
    <row r="14" spans="1:29" x14ac:dyDescent="0.2">
      <c r="D14" s="28" t="s">
        <v>12</v>
      </c>
      <c r="G14" s="28" t="s">
        <v>10</v>
      </c>
      <c r="L14" s="21"/>
      <c r="N14" s="21"/>
      <c r="O14" s="29">
        <v>456.15</v>
      </c>
      <c r="P14" s="29"/>
      <c r="Q14" s="29"/>
      <c r="R14" s="29"/>
      <c r="S14" s="29"/>
      <c r="T14" s="29"/>
      <c r="U14" s="29"/>
      <c r="V14" s="29"/>
      <c r="W14" s="30"/>
      <c r="X14" s="30"/>
      <c r="Z14" s="26"/>
    </row>
    <row r="15" spans="1:29" x14ac:dyDescent="0.2">
      <c r="D15" s="33" t="s">
        <v>13</v>
      </c>
      <c r="G15" s="28" t="s">
        <v>10</v>
      </c>
      <c r="L15" s="21"/>
      <c r="N15" s="21"/>
      <c r="O15" s="29">
        <f>SUM(O12:O14)</f>
        <v>48331.85</v>
      </c>
      <c r="P15" s="29">
        <f t="shared" ref="P15:V15" si="0">SUM(P12:P14)</f>
        <v>0</v>
      </c>
      <c r="Q15" s="29">
        <f t="shared" si="0"/>
        <v>0</v>
      </c>
      <c r="R15" s="29">
        <f t="shared" si="0"/>
        <v>0</v>
      </c>
      <c r="S15" s="29">
        <f t="shared" si="0"/>
        <v>0</v>
      </c>
      <c r="T15" s="29">
        <f t="shared" si="0"/>
        <v>0</v>
      </c>
      <c r="U15" s="29">
        <f t="shared" si="0"/>
        <v>0</v>
      </c>
      <c r="V15" s="29">
        <f t="shared" si="0"/>
        <v>0</v>
      </c>
      <c r="W15" s="30"/>
      <c r="X15" s="30"/>
      <c r="Z15" s="26"/>
    </row>
    <row r="16" spans="1:29" x14ac:dyDescent="0.2">
      <c r="Z16" s="26"/>
    </row>
    <row r="17" spans="3:32" x14ac:dyDescent="0.2">
      <c r="C17" s="27" t="s">
        <v>14</v>
      </c>
      <c r="Z17" s="31"/>
    </row>
    <row r="18" spans="3:32" x14ac:dyDescent="0.2">
      <c r="D18" s="34" t="s">
        <v>15</v>
      </c>
      <c r="E18" s="34"/>
      <c r="F18" s="34"/>
      <c r="G18" s="34" t="s">
        <v>16</v>
      </c>
      <c r="O18" s="29">
        <v>142.16719053136217</v>
      </c>
      <c r="P18" s="29">
        <v>0</v>
      </c>
      <c r="Q18" s="29">
        <v>0</v>
      </c>
      <c r="R18" s="29">
        <v>0</v>
      </c>
      <c r="S18" s="29">
        <v>0</v>
      </c>
      <c r="T18" s="29">
        <v>0</v>
      </c>
      <c r="U18" s="29">
        <v>0</v>
      </c>
      <c r="V18" s="29">
        <v>0</v>
      </c>
      <c r="W18" s="30"/>
      <c r="X18" s="30"/>
      <c r="Z18" s="31"/>
      <c r="AC18" s="34"/>
      <c r="AD18" s="34"/>
      <c r="AE18" s="34"/>
      <c r="AF18" s="34"/>
    </row>
    <row r="19" spans="3:32" x14ac:dyDescent="0.2">
      <c r="D19" s="34" t="s">
        <v>17</v>
      </c>
      <c r="E19" s="34"/>
      <c r="F19" s="34"/>
      <c r="G19" s="34" t="s">
        <v>16</v>
      </c>
      <c r="O19" s="35">
        <v>160.19999999999999</v>
      </c>
      <c r="P19" s="35"/>
      <c r="Q19" s="35"/>
      <c r="R19" s="35"/>
      <c r="S19" s="35"/>
      <c r="T19" s="35"/>
      <c r="U19" s="35"/>
      <c r="V19" s="35"/>
      <c r="W19" s="30"/>
      <c r="X19" s="30"/>
      <c r="Z19" s="31"/>
    </row>
    <row r="20" spans="3:32" x14ac:dyDescent="0.2">
      <c r="D20" s="34" t="s">
        <v>18</v>
      </c>
      <c r="E20" s="34"/>
      <c r="F20" s="34"/>
      <c r="G20" s="34" t="s">
        <v>19</v>
      </c>
      <c r="O20" s="36">
        <f>O18/O19</f>
        <v>0.88743564626318461</v>
      </c>
      <c r="P20" s="36" t="e">
        <f t="shared" ref="P20:V20" si="1">P19/P18</f>
        <v>#DIV/0!</v>
      </c>
      <c r="Q20" s="36" t="e">
        <f t="shared" si="1"/>
        <v>#DIV/0!</v>
      </c>
      <c r="R20" s="36" t="e">
        <f t="shared" si="1"/>
        <v>#DIV/0!</v>
      </c>
      <c r="S20" s="36" t="e">
        <f t="shared" si="1"/>
        <v>#DIV/0!</v>
      </c>
      <c r="T20" s="36" t="e">
        <f t="shared" si="1"/>
        <v>#DIV/0!</v>
      </c>
      <c r="U20" s="36" t="e">
        <f t="shared" si="1"/>
        <v>#DIV/0!</v>
      </c>
      <c r="V20" s="36" t="e">
        <f t="shared" si="1"/>
        <v>#DIV/0!</v>
      </c>
      <c r="W20" s="30"/>
      <c r="X20" s="30"/>
      <c r="Z20" s="31"/>
    </row>
    <row r="21" spans="3:32" x14ac:dyDescent="0.2">
      <c r="D21" s="34"/>
      <c r="E21" s="34"/>
      <c r="F21" s="34"/>
      <c r="G21" s="34"/>
      <c r="Z21" s="31"/>
    </row>
    <row r="22" spans="3:32" x14ac:dyDescent="0.2">
      <c r="C22" s="27" t="s">
        <v>20</v>
      </c>
      <c r="D22" s="34"/>
      <c r="E22" s="34"/>
      <c r="F22" s="34"/>
      <c r="G22" s="34"/>
      <c r="Z22" s="31"/>
    </row>
    <row r="23" spans="3:32" x14ac:dyDescent="0.2">
      <c r="C23" s="27"/>
      <c r="D23" s="34" t="s">
        <v>21</v>
      </c>
      <c r="E23" s="34"/>
      <c r="F23" s="34"/>
      <c r="G23" s="34" t="s">
        <v>22</v>
      </c>
      <c r="O23" s="29">
        <v>82.31</v>
      </c>
      <c r="P23" s="29">
        <v>0</v>
      </c>
      <c r="Q23" s="29">
        <v>0</v>
      </c>
      <c r="R23" s="29">
        <v>0</v>
      </c>
      <c r="S23" s="29">
        <v>0</v>
      </c>
      <c r="T23" s="29">
        <v>0</v>
      </c>
      <c r="U23" s="29">
        <v>0</v>
      </c>
      <c r="V23" s="29">
        <v>0</v>
      </c>
      <c r="W23" s="30"/>
      <c r="X23" s="30"/>
      <c r="Z23" s="31"/>
      <c r="AC23" s="37"/>
    </row>
    <row r="24" spans="3:32" x14ac:dyDescent="0.2">
      <c r="D24" s="34" t="s">
        <v>23</v>
      </c>
      <c r="E24" s="34"/>
      <c r="F24" s="34"/>
      <c r="G24" s="34" t="s">
        <v>24</v>
      </c>
      <c r="O24" s="29">
        <v>80.489999999999995</v>
      </c>
      <c r="P24" s="29">
        <v>0</v>
      </c>
      <c r="Q24" s="29">
        <v>0</v>
      </c>
      <c r="R24" s="29">
        <v>0</v>
      </c>
      <c r="S24" s="29">
        <v>0</v>
      </c>
      <c r="T24" s="29">
        <v>0</v>
      </c>
      <c r="U24" s="29">
        <v>0</v>
      </c>
      <c r="V24" s="29">
        <v>0</v>
      </c>
      <c r="W24" s="30"/>
      <c r="X24" s="30"/>
      <c r="Z24" s="31"/>
    </row>
    <row r="25" spans="3:32" x14ac:dyDescent="0.2">
      <c r="D25" s="34" t="s">
        <v>25</v>
      </c>
      <c r="E25" s="34"/>
      <c r="F25" s="34"/>
      <c r="G25" s="34" t="s">
        <v>22</v>
      </c>
      <c r="O25" s="29">
        <v>72.209999999999994</v>
      </c>
      <c r="P25" s="29">
        <v>0</v>
      </c>
      <c r="Q25" s="29">
        <v>0</v>
      </c>
      <c r="R25" s="29">
        <v>0</v>
      </c>
      <c r="S25" s="29">
        <v>0</v>
      </c>
      <c r="T25" s="29">
        <v>0</v>
      </c>
      <c r="U25" s="29">
        <v>0</v>
      </c>
      <c r="V25" s="29">
        <v>0</v>
      </c>
      <c r="W25" s="30"/>
      <c r="X25" s="30"/>
      <c r="Z25" s="31"/>
    </row>
    <row r="26" spans="3:32" x14ac:dyDescent="0.2">
      <c r="D26" s="34" t="s">
        <v>26</v>
      </c>
      <c r="E26" s="34"/>
      <c r="F26" s="34"/>
      <c r="G26" s="34" t="s">
        <v>24</v>
      </c>
      <c r="O26" s="29">
        <v>61.91</v>
      </c>
      <c r="P26" s="29">
        <v>0</v>
      </c>
      <c r="Q26" s="29">
        <v>0</v>
      </c>
      <c r="R26" s="29">
        <v>0</v>
      </c>
      <c r="S26" s="29">
        <v>0</v>
      </c>
      <c r="T26" s="29">
        <v>0</v>
      </c>
      <c r="U26" s="29">
        <v>0</v>
      </c>
      <c r="V26" s="29">
        <v>0</v>
      </c>
      <c r="W26" s="30"/>
      <c r="X26" s="30"/>
      <c r="Z26" s="31"/>
    </row>
    <row r="27" spans="3:32" x14ac:dyDescent="0.2">
      <c r="D27" s="34"/>
      <c r="E27" s="34"/>
      <c r="F27" s="34"/>
      <c r="G27" s="34"/>
      <c r="Z27" s="31"/>
    </row>
    <row r="28" spans="3:32" x14ac:dyDescent="0.2">
      <c r="C28" s="27" t="s">
        <v>27</v>
      </c>
      <c r="D28" s="34"/>
      <c r="E28" s="34"/>
      <c r="F28" s="34"/>
      <c r="G28" s="34"/>
      <c r="Z28" s="31"/>
    </row>
    <row r="29" spans="3:32" x14ac:dyDescent="0.2">
      <c r="D29" s="34" t="s">
        <v>28</v>
      </c>
      <c r="E29" s="34"/>
      <c r="F29" s="34"/>
      <c r="G29" s="34" t="s">
        <v>29</v>
      </c>
      <c r="O29" s="38" t="s">
        <v>36</v>
      </c>
      <c r="P29" s="38"/>
      <c r="Q29" s="38"/>
      <c r="R29" s="38"/>
      <c r="S29" s="38"/>
      <c r="T29" s="38"/>
      <c r="U29" s="38"/>
      <c r="V29" s="38"/>
      <c r="W29" s="30"/>
      <c r="X29" s="30"/>
      <c r="Z29" s="31"/>
    </row>
    <row r="30" spans="3:32" x14ac:dyDescent="0.2">
      <c r="D30" s="34"/>
      <c r="E30" s="34"/>
      <c r="F30" s="34"/>
      <c r="G30" s="34"/>
      <c r="Z30" s="31"/>
    </row>
    <row r="31" spans="3:32" x14ac:dyDescent="0.2">
      <c r="C31" s="27" t="s">
        <v>30</v>
      </c>
      <c r="D31" s="39"/>
      <c r="E31" s="34"/>
      <c r="F31" s="34"/>
      <c r="G31" s="34"/>
      <c r="Z31" s="31"/>
    </row>
    <row r="32" spans="3:32" x14ac:dyDescent="0.2">
      <c r="D32" s="34" t="s">
        <v>31</v>
      </c>
      <c r="E32" s="34"/>
      <c r="F32" s="34"/>
      <c r="G32" s="34" t="s">
        <v>32</v>
      </c>
      <c r="O32" s="35">
        <v>2.5</v>
      </c>
      <c r="P32" s="35"/>
      <c r="Q32" s="35"/>
      <c r="R32" s="35"/>
      <c r="S32" s="35"/>
      <c r="T32" s="35"/>
      <c r="U32" s="35"/>
      <c r="V32" s="35"/>
      <c r="W32" s="30"/>
      <c r="X32" s="30"/>
      <c r="Z32" s="31"/>
      <c r="AC32" s="32"/>
    </row>
    <row r="33" spans="4:26" x14ac:dyDescent="0.2">
      <c r="D33" s="34" t="s">
        <v>33</v>
      </c>
      <c r="E33" s="34"/>
      <c r="F33" s="34"/>
      <c r="G33" s="34" t="s">
        <v>32</v>
      </c>
      <c r="O33" s="35">
        <v>31.5</v>
      </c>
      <c r="P33" s="35"/>
      <c r="Q33" s="35"/>
      <c r="R33" s="35"/>
      <c r="S33" s="35"/>
      <c r="T33" s="35"/>
      <c r="U33" s="35"/>
      <c r="V33" s="35"/>
      <c r="W33" s="30"/>
      <c r="X33" s="30"/>
      <c r="Z33" s="31"/>
    </row>
    <row r="34" spans="4:26" customFormat="1" ht="15" x14ac:dyDescent="0.25"/>
    <row r="35" spans="4:26" x14ac:dyDescent="0.2">
      <c r="Z35" s="31"/>
    </row>
    <row r="36" spans="4:26" customFormat="1" ht="15" x14ac:dyDescent="0.25"/>
    <row r="37" spans="4:26" customFormat="1" ht="15" x14ac:dyDescent="0.25"/>
  </sheetData>
  <sheetProtection password="8039" sheet="1" objects="1" scenarios="1" selectLockedCells="1" selectUnlockedCells="1"/>
  <pageMargins left="0.7" right="0.7" top="0.75" bottom="0.75" header="0.3" footer="0.3"/>
  <pageSetup paperSize="8"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SI1 - Performance Summary SSES</vt:lpstr>
      <vt:lpstr>SI1 - Performance Summary SSEN</vt:lpstr>
    </vt:vector>
  </TitlesOfParts>
  <Company>SSE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Van-Kooperen, Emma</dc:creator>
  <cp:lastModifiedBy>Williams, Ross</cp:lastModifiedBy>
  <cp:lastPrinted>2016-10-27T07:52:12Z</cp:lastPrinted>
  <dcterms:created xsi:type="dcterms:W3CDTF">2016-10-24T15:50:54Z</dcterms:created>
  <dcterms:modified xsi:type="dcterms:W3CDTF">2017-01-23T14:37:22Z</dcterms:modified>
</cp:coreProperties>
</file>